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2.141\share\共有データ\〓健康診断\令和8年度\健診案内\"/>
    </mc:Choice>
  </mc:AlternateContent>
  <xr:revisionPtr revIDLastSave="0" documentId="8_{2F68108D-C345-4B09-809F-52739DC799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I39" i="1"/>
  <c r="I40" i="1" s="1"/>
  <c r="J39" i="1"/>
  <c r="J40" i="1" s="1"/>
  <c r="K39" i="1"/>
  <c r="K40" i="1" s="1"/>
  <c r="L39" i="1"/>
  <c r="L40" i="1" s="1"/>
  <c r="M39" i="1"/>
  <c r="N39" i="1"/>
  <c r="N40" i="1" s="1"/>
  <c r="H39" i="1"/>
  <c r="H40" i="1" s="1"/>
  <c r="F40" i="1" l="1"/>
  <c r="B24" i="1"/>
  <c r="B33" i="1"/>
  <c r="B27" i="1"/>
  <c r="B21" i="1"/>
  <c r="B12" i="1"/>
  <c r="B15" i="1"/>
  <c r="B30" i="1"/>
  <c r="B9" i="1"/>
  <c r="B36" i="1"/>
  <c r="B18" i="1"/>
</calcChain>
</file>

<file path=xl/sharedStrings.xml><?xml version="1.0" encoding="utf-8"?>
<sst xmlns="http://schemas.openxmlformats.org/spreadsheetml/2006/main" count="89" uniqueCount="65">
  <si>
    <t>№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</si>
  <si>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</si>
  <si>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</si>
  <si>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胃部レントゲン</t>
    <rPh sb="0" eb="2">
      <t>イブ</t>
    </rPh>
    <phoneticPr fontId="1"/>
  </si>
  <si>
    <t>大腸がん検査</t>
    <rPh sb="0" eb="2">
      <t>ダイチョウ</t>
    </rPh>
    <rPh sb="4" eb="6">
      <t>ケンサ</t>
    </rPh>
    <phoneticPr fontId="1"/>
  </si>
  <si>
    <t>ABC検診</t>
    <rPh sb="3" eb="5">
      <t>ケンシン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</si>
  <si>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</si>
  <si>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</si>
  <si>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Tel</t>
    <phoneticPr fontId="1"/>
  </si>
  <si>
    <t>Fax</t>
    <phoneticPr fontId="1"/>
  </si>
  <si>
    <t>ご担当者様</t>
    <rPh sb="1" eb="4">
      <t>タントウシャ</t>
    </rPh>
    <rPh sb="4" eb="5">
      <t>サマ</t>
    </rPh>
    <phoneticPr fontId="1"/>
  </si>
  <si>
    <t>1,100円</t>
    <rPh sb="5" eb="6">
      <t>エン</t>
    </rPh>
    <phoneticPr fontId="1"/>
  </si>
  <si>
    <t>受診希望日時</t>
    <rPh sb="0" eb="6">
      <t>ジュシンキボウニチジ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</si>
  <si>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</si>
  <si>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</si>
  <si>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</si>
  <si>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</si>
  <si>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</si>
  <si>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昭和・平成</t>
    <rPh sb="0" eb="2">
      <t>ショウワ</t>
    </rPh>
    <rPh sb="3" eb="5">
      <t>ヘイセイ</t>
    </rPh>
    <phoneticPr fontId="1"/>
  </si>
  <si>
    <t>受診希望は以下の日時からお選びください</t>
    <rPh sb="0" eb="4">
      <t>ジュシンキボウ</t>
    </rPh>
    <rPh sb="5" eb="7">
      <t>イカ</t>
    </rPh>
    <rPh sb="8" eb="10">
      <t>ニチジ</t>
    </rPh>
    <rPh sb="13" eb="14">
      <t>エラ</t>
    </rPh>
    <phoneticPr fontId="1"/>
  </si>
  <si>
    <t>◎</t>
    <phoneticPr fontId="1"/>
  </si>
  <si>
    <t>胃部レントゲン受診する方</t>
    <rPh sb="0" eb="2">
      <t>イブ</t>
    </rPh>
    <rPh sb="7" eb="9">
      <t>ジュシン</t>
    </rPh>
    <rPh sb="11" eb="12">
      <t>カタ</t>
    </rPh>
    <phoneticPr fontId="1"/>
  </si>
  <si>
    <t>胃部レントゲンを受診しない方</t>
    <rPh sb="0" eb="2">
      <t>イブ</t>
    </rPh>
    <rPh sb="8" eb="10">
      <t>ジュシン</t>
    </rPh>
    <rPh sb="13" eb="14">
      <t>カタ</t>
    </rPh>
    <phoneticPr fontId="1"/>
  </si>
  <si>
    <t>合計金額</t>
    <rPh sb="0" eb="4">
      <t>ゴウケイキンガク</t>
    </rPh>
    <phoneticPr fontId="1"/>
  </si>
  <si>
    <t>集　計</t>
    <rPh sb="0" eb="1">
      <t>シュウ</t>
    </rPh>
    <rPh sb="2" eb="3">
      <t>ケイ</t>
    </rPh>
    <phoneticPr fontId="1"/>
  </si>
  <si>
    <t>お問い合わせ・お申込先</t>
    <rPh sb="1" eb="2">
      <t>ト</t>
    </rPh>
    <rPh sb="3" eb="4">
      <t>ア</t>
    </rPh>
    <rPh sb="8" eb="10">
      <t>モウシコミ</t>
    </rPh>
    <rPh sb="10" eb="11">
      <t>サキ</t>
    </rPh>
    <phoneticPr fontId="1"/>
  </si>
  <si>
    <t>＊上記のメールアドレスは健康診断のお申込以外では使用できません。</t>
    <rPh sb="1" eb="3">
      <t>ジョウキ</t>
    </rPh>
    <rPh sb="12" eb="16">
      <t>ケンコウシンダン</t>
    </rPh>
    <rPh sb="18" eb="20">
      <t>モウシコミ</t>
    </rPh>
    <rPh sb="20" eb="22">
      <t>イガイ</t>
    </rPh>
    <rPh sb="24" eb="26">
      <t>シヨウ</t>
    </rPh>
    <phoneticPr fontId="1"/>
  </si>
  <si>
    <t>郵送先　〒</t>
    <rPh sb="0" eb="3">
      <t>ユウソウサキ</t>
    </rPh>
    <phoneticPr fontId="1"/>
  </si>
  <si>
    <t>〇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</si>
  <si>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</si>
  <si>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</si>
  <si>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kensin2023.kokubunjisci@gmail.com</t>
    <phoneticPr fontId="1"/>
  </si>
  <si>
    <t>国分寺市商工会　Tel：042-323-1011　Fax：042-323-0560　　E-mail：</t>
    <rPh sb="0" eb="7">
      <t>コク</t>
    </rPh>
    <phoneticPr fontId="1"/>
  </si>
  <si>
    <t xml:space="preserve">＜FAX送付先：042-323-0560＞  </t>
    <rPh sb="4" eb="7">
      <t>ソウフサキ</t>
    </rPh>
    <phoneticPr fontId="1"/>
  </si>
  <si>
    <t>6,000円</t>
    <rPh sb="5" eb="6">
      <t>エン</t>
    </rPh>
    <phoneticPr fontId="1"/>
  </si>
  <si>
    <t>オプション（腫瘍マーカー検査）</t>
    <rPh sb="6" eb="8">
      <t>シュヨウ</t>
    </rPh>
    <rPh sb="12" eb="14">
      <t>ケンサ</t>
    </rPh>
    <phoneticPr fontId="1"/>
  </si>
  <si>
    <t>消化器</t>
    <rPh sb="0" eb="3">
      <t>ショウカキ</t>
    </rPh>
    <phoneticPr fontId="1"/>
  </si>
  <si>
    <t>肺</t>
    <rPh sb="0" eb="1">
      <t>ハイ</t>
    </rPh>
    <phoneticPr fontId="1"/>
  </si>
  <si>
    <t>婦人科</t>
    <rPh sb="0" eb="3">
      <t>フジンカ</t>
    </rPh>
    <phoneticPr fontId="1"/>
  </si>
  <si>
    <t>前立腺がん(PSA)</t>
    <rPh sb="0" eb="3">
      <t>ゼンリツセン</t>
    </rPh>
    <phoneticPr fontId="1"/>
  </si>
  <si>
    <t>甲状腺</t>
    <rPh sb="0" eb="3">
      <t>コウジョウセン</t>
    </rPh>
    <phoneticPr fontId="1"/>
  </si>
  <si>
    <t>心疾患</t>
    <rPh sb="0" eb="3">
      <t>シンシッカン</t>
    </rPh>
    <phoneticPr fontId="1"/>
  </si>
  <si>
    <t>＊どれか2つ同時検査は7,700円</t>
    <rPh sb="6" eb="8">
      <t>ドウジ</t>
    </rPh>
    <rPh sb="8" eb="10">
      <t>ケンサ</t>
    </rPh>
    <rPh sb="16" eb="17">
      <t>エン</t>
    </rPh>
    <phoneticPr fontId="1"/>
  </si>
  <si>
    <t>＊3つすべて同時検査は8,800円</t>
    <rPh sb="6" eb="8">
      <t>ドウジ</t>
    </rPh>
    <rPh sb="8" eb="10">
      <t>ケンサ</t>
    </rPh>
    <rPh sb="16" eb="17">
      <t>エン</t>
    </rPh>
    <phoneticPr fontId="1"/>
  </si>
  <si>
    <t>腫瘍マーカーの合計</t>
    <rPh sb="0" eb="2">
      <t>シュヨウ</t>
    </rPh>
    <rPh sb="7" eb="9">
      <t>ゴウケイ</t>
    </rPh>
    <phoneticPr fontId="1"/>
  </si>
  <si>
    <t>9/28(月)～10/1(木) の8：30・9：00・9：30・10：00・10：30・11：00</t>
    <rPh sb="5" eb="6">
      <t>ゲツ</t>
    </rPh>
    <rPh sb="13" eb="14">
      <t>モク</t>
    </rPh>
    <phoneticPr fontId="1"/>
  </si>
  <si>
    <t>10/2(金)～10/7(水)（土日を除く）の8：30・9：00・9：30・10：00・10：30・11：00・11：30</t>
    <rPh sb="5" eb="6">
      <t>キン</t>
    </rPh>
    <rPh sb="13" eb="14">
      <t>スイ</t>
    </rPh>
    <rPh sb="16" eb="18">
      <t>ドニチ</t>
    </rPh>
    <rPh sb="19" eb="20">
      <t>ノゾ</t>
    </rPh>
    <phoneticPr fontId="1"/>
  </si>
  <si>
    <t>9/28(月)～10/1(木) の8：30・9：00・9：30・10：00・10：30・11：00・13：00・13：30・14：00・14：30</t>
    <rPh sb="5" eb="6">
      <t>ゲツ</t>
    </rPh>
    <rPh sb="13" eb="14">
      <t>モク</t>
    </rPh>
    <phoneticPr fontId="1"/>
  </si>
  <si>
    <t>(担当：長利　池谷　栗城）</t>
    <rPh sb="1" eb="3">
      <t>タントウ</t>
    </rPh>
    <rPh sb="4" eb="6">
      <t>オサリ</t>
    </rPh>
    <rPh sb="7" eb="9">
      <t>イケヤ</t>
    </rPh>
    <rPh sb="10" eb="12">
      <t>クリキ</t>
    </rPh>
    <phoneticPr fontId="1"/>
  </si>
  <si>
    <t>記入日（R8.　　　．　　　）</t>
    <rPh sb="0" eb="3">
      <t>キニュウヒ</t>
    </rPh>
    <phoneticPr fontId="1"/>
  </si>
  <si>
    <t>令和８年度</t>
    <rPh sb="0" eb="2">
      <t>レイワ</t>
    </rPh>
    <rPh sb="3" eb="5">
      <t>ネンド</t>
    </rPh>
    <phoneticPr fontId="1"/>
  </si>
  <si>
    <t xml:space="preserve">      －</t>
    <phoneticPr fontId="1"/>
  </si>
  <si>
    <t>　管理を図り、当事業の目的のみに使用します。</t>
    <rPh sb="1" eb="3">
      <t>カンリ</t>
    </rPh>
    <rPh sb="4" eb="5">
      <t>ハカ</t>
    </rPh>
    <rPh sb="7" eb="8">
      <t>テキトウ</t>
    </rPh>
    <rPh sb="8" eb="10">
      <t>ジギョウ</t>
    </rPh>
    <rPh sb="11" eb="13">
      <t>モクテキ</t>
    </rPh>
    <rPh sb="16" eb="18">
      <t>シヨウ</t>
    </rPh>
    <phoneticPr fontId="1"/>
  </si>
  <si>
    <t>＊申込書にご記入頂きました個人情報は適切な</t>
    <rPh sb="1" eb="4">
      <t>モウシコミショ</t>
    </rPh>
    <rPh sb="6" eb="8">
      <t>キニュウ</t>
    </rPh>
    <rPh sb="8" eb="9">
      <t>イタダ</t>
    </rPh>
    <rPh sb="13" eb="17">
      <t>コジンジョウホウ</t>
    </rPh>
    <rPh sb="18" eb="20">
      <t>テキセツ</t>
    </rPh>
    <phoneticPr fontId="1"/>
  </si>
  <si>
    <t>オプション　　＊オプションのみの受診はできません</t>
    <rPh sb="16" eb="18">
      <t>ジュシン</t>
    </rPh>
    <phoneticPr fontId="1"/>
  </si>
  <si>
    <t>5,500円</t>
    <rPh sb="5" eb="6">
      <t>エン</t>
    </rPh>
    <phoneticPr fontId="1"/>
  </si>
  <si>
    <t>2,200円</t>
    <rPh sb="5" eb="6">
      <t>エン</t>
    </rPh>
    <phoneticPr fontId="1"/>
  </si>
  <si>
    <t>6,600円</t>
    <rPh sb="5" eb="6">
      <t>エン</t>
    </rPh>
    <phoneticPr fontId="1"/>
  </si>
  <si>
    <t>3,850円</t>
    <rPh sb="5" eb="6">
      <t>エン</t>
    </rPh>
    <phoneticPr fontId="1"/>
  </si>
  <si>
    <r>
      <t>ただし、</t>
    </r>
    <r>
      <rPr>
        <b/>
        <sz val="13"/>
        <color rgb="FFFF0000"/>
        <rFont val="游ゴシック"/>
        <family val="3"/>
        <charset val="128"/>
        <scheme val="minor"/>
      </rPr>
      <t>9/30(水)AM</t>
    </r>
    <r>
      <rPr>
        <sz val="13"/>
        <color theme="1"/>
        <rFont val="游ゴシック"/>
        <family val="3"/>
        <charset val="128"/>
        <scheme val="minor"/>
      </rPr>
      <t>は</t>
    </r>
    <r>
      <rPr>
        <b/>
        <sz val="13"/>
        <color rgb="FFFF0000"/>
        <rFont val="游ゴシック"/>
        <family val="3"/>
        <charset val="128"/>
        <scheme val="minor"/>
      </rPr>
      <t>女性専用時間帯</t>
    </r>
    <r>
      <rPr>
        <sz val="13"/>
        <color theme="1"/>
        <rFont val="游ゴシック"/>
        <family val="3"/>
        <charset val="128"/>
        <scheme val="minor"/>
      </rPr>
      <t>、</t>
    </r>
    <r>
      <rPr>
        <b/>
        <sz val="13"/>
        <color theme="1"/>
        <rFont val="游ゴシック"/>
        <family val="3"/>
        <charset val="128"/>
        <scheme val="minor"/>
      </rPr>
      <t>10/1(木)AM</t>
    </r>
    <r>
      <rPr>
        <sz val="13"/>
        <color theme="1"/>
        <rFont val="游ゴシック"/>
        <family val="3"/>
        <charset val="128"/>
        <scheme val="minor"/>
      </rPr>
      <t>は</t>
    </r>
    <r>
      <rPr>
        <b/>
        <sz val="13"/>
        <color theme="1"/>
        <rFont val="游ゴシック"/>
        <family val="3"/>
        <charset val="128"/>
        <scheme val="minor"/>
      </rPr>
      <t>男性専用時間帯</t>
    </r>
    <r>
      <rPr>
        <sz val="13"/>
        <color theme="1"/>
        <rFont val="游ゴシック"/>
        <family val="3"/>
        <charset val="128"/>
        <scheme val="minor"/>
      </rPr>
      <t>です。ご注意ください。</t>
    </r>
    <rPh sb="9" eb="10">
      <t>スイ</t>
    </rPh>
    <rPh sb="14" eb="18">
      <t>ジョセイセンヨウ</t>
    </rPh>
    <rPh sb="18" eb="21">
      <t>ジカンタイ</t>
    </rPh>
    <rPh sb="27" eb="28">
      <t>モク</t>
    </rPh>
    <rPh sb="32" eb="34">
      <t>ダンセイ</t>
    </rPh>
    <rPh sb="34" eb="36">
      <t>センヨウ</t>
    </rPh>
    <rPh sb="36" eb="39">
      <t>ジカンタイ</t>
    </rPh>
    <rPh sb="43" eb="45">
      <t>チュウイ</t>
    </rPh>
    <phoneticPr fontId="1"/>
  </si>
  <si>
    <t>一般健診
＊必須</t>
    <rPh sb="0" eb="4">
      <t>イッパンケンシン</t>
    </rPh>
    <rPh sb="6" eb="8">
      <t>ヒッス</t>
    </rPh>
    <phoneticPr fontId="1"/>
  </si>
  <si>
    <t>国分寺市商工会館で受診される方用　健康診断申込書　</t>
    <rPh sb="0" eb="7">
      <t>コク</t>
    </rPh>
    <rPh sb="7" eb="8">
      <t>カン</t>
    </rPh>
    <rPh sb="9" eb="11">
      <t>ジュシン</t>
    </rPh>
    <rPh sb="14" eb="16">
      <t>カタヨウ</t>
    </rPh>
    <rPh sb="17" eb="21">
      <t>ケンコウシンダン</t>
    </rPh>
    <rPh sb="21" eb="24">
      <t>モウシコミショ</t>
    </rPh>
    <phoneticPr fontId="1"/>
  </si>
  <si>
    <t>会館2/2</t>
    <rPh sb="0" eb="2">
      <t>カイカン</t>
    </rPh>
    <phoneticPr fontId="1"/>
  </si>
  <si>
    <t xml:space="preserve">＜E-mail送付先： </t>
    <rPh sb="7" eb="9">
      <t>ソウフ</t>
    </rPh>
    <rPh sb="9" eb="10">
      <t>サキ</t>
    </rPh>
    <phoneticPr fontId="1"/>
  </si>
  <si>
    <t>kensin2023.kokubunjisci@gmail.com＞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</si>
</sst>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8" formatCode="h:mm;@"/>
    <numFmt numFmtId="180" formatCode="######&quot;人&quot;"/>
    <numFmt numFmtId="185" formatCode="#,###,###&quot;円&quot;"/>
    <numFmt numFmtId="186" formatCode="###,###&quot;円&quot;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2"/>
      <scheme val="minor"/>
    </font>
    <font>
      <u val="double"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 val="double"/>
      <sz val="13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u/>
      <sz val="11"/>
      <color theme="10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4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6" xfId="0" applyBorder="1" applyAlignment="1">
      <alignment vertical="top"/>
    </xf>
    <xf numFmtId="0" fontId="0" fillId="0" borderId="36" xfId="0" applyBorder="1" applyAlignment="1">
      <alignment vertical="top"/>
    </xf>
    <xf numFmtId="0" fontId="9" fillId="0" borderId="0" xfId="0" applyFont="1"/>
    <xf numFmtId="0" fontId="10" fillId="0" borderId="0" xfId="0" applyFont="1"/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vertical="top"/>
    </xf>
    <xf numFmtId="0" fontId="0" fillId="0" borderId="9" xfId="0" applyBorder="1" applyAlignment="1">
      <alignment horizontal="center" vertical="center"/>
    </xf>
    <xf numFmtId="176" fontId="0" fillId="0" borderId="0" xfId="0" applyNumberFormat="1"/>
    <xf numFmtId="20" fontId="0" fillId="0" borderId="0" xfId="0" applyNumberForma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/>
    <xf numFmtId="49" fontId="0" fillId="0" borderId="24" xfId="0" applyNumberForma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0" fillId="0" borderId="53" xfId="0" applyNumberFormat="1" applyBorder="1" applyAlignment="1">
      <alignment horizontal="center" vertical="center"/>
    </xf>
    <xf numFmtId="180" fontId="13" fillId="0" borderId="29" xfId="0" applyNumberFormat="1" applyFont="1" applyBorder="1" applyAlignment="1">
      <alignment horizontal="right"/>
    </xf>
    <xf numFmtId="180" fontId="13" fillId="0" borderId="54" xfId="0" applyNumberFormat="1" applyFont="1" applyBorder="1" applyAlignment="1">
      <alignment horizontal="right"/>
    </xf>
    <xf numFmtId="180" fontId="13" fillId="0" borderId="30" xfId="0" applyNumberFormat="1" applyFont="1" applyBorder="1" applyAlignment="1">
      <alignment horizontal="right"/>
    </xf>
    <xf numFmtId="180" fontId="13" fillId="0" borderId="55" xfId="0" applyNumberFormat="1" applyFont="1" applyBorder="1" applyAlignment="1">
      <alignment horizontal="right"/>
    </xf>
    <xf numFmtId="0" fontId="6" fillId="0" borderId="0" xfId="0" applyFont="1"/>
    <xf numFmtId="0" fontId="4" fillId="0" borderId="5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59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180" fontId="13" fillId="0" borderId="70" xfId="0" applyNumberFormat="1" applyFont="1" applyBorder="1" applyAlignment="1">
      <alignment horizontal="right"/>
    </xf>
    <xf numFmtId="3" fontId="0" fillId="0" borderId="1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14" fillId="0" borderId="0" xfId="0" applyFont="1"/>
    <xf numFmtId="0" fontId="2" fillId="0" borderId="0" xfId="0" applyFont="1" applyAlignment="1">
      <alignment vertical="top"/>
    </xf>
    <xf numFmtId="0" fontId="3" fillId="0" borderId="74" xfId="0" applyFont="1" applyBorder="1" applyAlignment="1">
      <alignment vertical="top" wrapText="1"/>
    </xf>
    <xf numFmtId="0" fontId="0" fillId="0" borderId="72" xfId="0" applyBorder="1" applyAlignment="1">
      <alignment vertical="top"/>
    </xf>
    <xf numFmtId="0" fontId="0" fillId="0" borderId="73" xfId="0" applyBorder="1"/>
    <xf numFmtId="0" fontId="15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9" fillId="0" borderId="0" xfId="0" applyFont="1"/>
    <xf numFmtId="0" fontId="19" fillId="0" borderId="24" xfId="0" applyFont="1" applyBorder="1"/>
    <xf numFmtId="0" fontId="20" fillId="0" borderId="0" xfId="0" applyFont="1"/>
    <xf numFmtId="0" fontId="0" fillId="0" borderId="7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9" xfId="0" applyBorder="1" applyAlignment="1">
      <alignment horizontal="left" vertical="top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45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47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0" fillId="0" borderId="5" xfId="0" applyBorder="1" applyAlignment="1">
      <alignment horizontal="left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1" fillId="0" borderId="32" xfId="0" applyFont="1" applyBorder="1" applyAlignment="1">
      <alignment horizontal="left" vertical="center" indent="6" shrinkToFit="1"/>
    </xf>
    <xf numFmtId="0" fontId="11" fillId="0" borderId="33" xfId="0" applyFont="1" applyBorder="1" applyAlignment="1">
      <alignment horizontal="left" vertical="center" indent="6" shrinkToFit="1"/>
    </xf>
    <xf numFmtId="0" fontId="11" fillId="0" borderId="35" xfId="0" applyFont="1" applyBorder="1" applyAlignment="1">
      <alignment horizontal="left" vertical="center" indent="6" shrinkToFit="1"/>
    </xf>
    <xf numFmtId="49" fontId="0" fillId="0" borderId="40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shrinkToFi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5" fontId="13" fillId="0" borderId="25" xfId="0" applyNumberFormat="1" applyFont="1" applyBorder="1" applyAlignment="1">
      <alignment horizontal="right"/>
    </xf>
    <xf numFmtId="0" fontId="22" fillId="0" borderId="48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185" fontId="4" fillId="0" borderId="26" xfId="0" applyNumberFormat="1" applyFont="1" applyBorder="1" applyAlignment="1">
      <alignment horizontal="right"/>
    </xf>
    <xf numFmtId="185" fontId="4" fillId="0" borderId="24" xfId="0" applyNumberFormat="1" applyFont="1" applyBorder="1" applyAlignment="1">
      <alignment horizontal="right"/>
    </xf>
    <xf numFmtId="185" fontId="4" fillId="0" borderId="25" xfId="0" applyNumberFormat="1" applyFont="1" applyBorder="1" applyAlignment="1">
      <alignment horizontal="right"/>
    </xf>
    <xf numFmtId="186" fontId="4" fillId="0" borderId="51" xfId="0" applyNumberFormat="1" applyFont="1" applyBorder="1" applyAlignment="1">
      <alignment horizontal="right"/>
    </xf>
    <xf numFmtId="186" fontId="4" fillId="0" borderId="56" xfId="0" applyNumberFormat="1" applyFont="1" applyBorder="1" applyAlignment="1">
      <alignment horizontal="right"/>
    </xf>
    <xf numFmtId="186" fontId="4" fillId="0" borderId="52" xfId="0" applyNumberFormat="1" applyFont="1" applyBorder="1" applyAlignment="1">
      <alignment horizontal="right"/>
    </xf>
    <xf numFmtId="186" fontId="4" fillId="0" borderId="57" xfId="0" applyNumberFormat="1" applyFont="1" applyBorder="1" applyAlignment="1">
      <alignment horizontal="right"/>
    </xf>
    <xf numFmtId="186" fontId="4" fillId="0" borderId="71" xfId="0" applyNumberFormat="1" applyFont="1" applyBorder="1" applyAlignment="1">
      <alignment horizontal="right"/>
    </xf>
    <xf numFmtId="185" fontId="13" fillId="0" borderId="31" xfId="0" applyNumberFormat="1" applyFont="1" applyBorder="1" applyAlignment="1">
      <alignment horizontal="right"/>
    </xf>
    <xf numFmtId="0" fontId="23" fillId="0" borderId="0" xfId="1" applyFo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314325</xdr:rowOff>
    </xdr:from>
    <xdr:to>
      <xdr:col>1</xdr:col>
      <xdr:colOff>628650</xdr:colOff>
      <xdr:row>2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4349EE-B411-893C-F1FF-2687FCA90669}"/>
            </a:ext>
          </a:extLst>
        </xdr:cNvPr>
        <xdr:cNvSpPr txBox="1"/>
      </xdr:nvSpPr>
      <xdr:spPr>
        <a:xfrm>
          <a:off x="0" y="314325"/>
          <a:ext cx="8572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事業所名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in2023.kokubunjisci@gmail.com&#6531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6"/>
  <sheetViews>
    <sheetView tabSelected="1" view="pageBreakPreview" zoomScale="98" zoomScaleNormal="85" zoomScaleSheetLayoutView="98" workbookViewId="0">
      <selection activeCell="H3" sqref="H3:M3"/>
    </sheetView>
  </sheetViews>
  <sheetFormatPr defaultRowHeight="18" x14ac:dyDescent="0.55000000000000004"/>
  <cols>
    <col min="1" max="1" width="3" customWidth="1"/>
    <col min="2" max="2" width="20.58203125" customWidth="1"/>
    <col min="3" max="4" width="3.58203125" customWidth="1"/>
    <col min="5" max="5" width="13.58203125" customWidth="1"/>
    <col min="6" max="7" width="9.58203125" customWidth="1"/>
  </cols>
  <sheetData>
    <row r="1" spans="1:17" ht="20" x14ac:dyDescent="0.6">
      <c r="A1" t="s">
        <v>50</v>
      </c>
      <c r="B1" s="17"/>
      <c r="C1" s="17"/>
      <c r="D1" s="17"/>
      <c r="E1" s="17"/>
      <c r="I1" s="49" t="s">
        <v>63</v>
      </c>
      <c r="K1" s="148" t="s">
        <v>64</v>
      </c>
      <c r="Q1" s="51" t="s">
        <v>62</v>
      </c>
    </row>
    <row r="2" spans="1:17" ht="27" thickBot="1" x14ac:dyDescent="0.85">
      <c r="A2" s="99" t="s">
        <v>61</v>
      </c>
      <c r="B2" s="99"/>
      <c r="C2" s="99"/>
      <c r="D2" s="99"/>
      <c r="E2" s="99"/>
      <c r="F2" s="99"/>
      <c r="G2" s="99"/>
      <c r="H2" s="99"/>
      <c r="I2" s="50" t="s">
        <v>33</v>
      </c>
      <c r="J2" s="28"/>
      <c r="K2" s="28"/>
      <c r="O2" s="41" t="s">
        <v>49</v>
      </c>
    </row>
    <row r="3" spans="1:17" ht="26.15" customHeight="1" thickTop="1" x14ac:dyDescent="0.55000000000000004">
      <c r="A3" s="68"/>
      <c r="B3" s="69"/>
      <c r="C3" s="69"/>
      <c r="D3" s="69"/>
      <c r="E3" s="70"/>
      <c r="F3" s="43" t="s">
        <v>27</v>
      </c>
      <c r="G3" s="21" t="s">
        <v>51</v>
      </c>
      <c r="H3" s="55"/>
      <c r="I3" s="55"/>
      <c r="J3" s="55"/>
      <c r="K3" s="55"/>
      <c r="L3" s="55"/>
      <c r="M3" s="56"/>
      <c r="N3" s="19" t="s">
        <v>53</v>
      </c>
    </row>
    <row r="4" spans="1:17" ht="26.15" customHeight="1" thickBot="1" x14ac:dyDescent="0.6">
      <c r="A4" s="6" t="s">
        <v>8</v>
      </c>
      <c r="B4" s="20"/>
      <c r="C4" s="7" t="s">
        <v>9</v>
      </c>
      <c r="D4" s="71"/>
      <c r="E4" s="72"/>
      <c r="F4" s="13" t="s">
        <v>10</v>
      </c>
      <c r="G4" s="57"/>
      <c r="H4" s="57"/>
      <c r="I4" s="57"/>
      <c r="J4" s="57"/>
      <c r="K4" s="57"/>
      <c r="L4" s="57"/>
      <c r="M4" s="58"/>
      <c r="N4" s="42" t="s">
        <v>52</v>
      </c>
    </row>
    <row r="5" spans="1:17" ht="9" customHeight="1" thickTop="1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s="2" customFormat="1" ht="28.5" customHeight="1" x14ac:dyDescent="0.55000000000000004">
      <c r="A6" s="104" t="s">
        <v>0</v>
      </c>
      <c r="B6" s="4" t="s">
        <v>15</v>
      </c>
      <c r="C6" s="102" t="s">
        <v>1</v>
      </c>
      <c r="D6" s="103"/>
      <c r="E6" s="110" t="s">
        <v>2</v>
      </c>
      <c r="F6" s="102" t="s">
        <v>12</v>
      </c>
      <c r="G6" s="103"/>
      <c r="H6" s="100" t="s">
        <v>60</v>
      </c>
      <c r="I6" s="113" t="s">
        <v>54</v>
      </c>
      <c r="J6" s="114"/>
      <c r="K6" s="114"/>
      <c r="L6" s="114"/>
      <c r="M6" s="114"/>
      <c r="N6" s="115"/>
      <c r="O6" s="65" t="s">
        <v>35</v>
      </c>
      <c r="P6" s="66"/>
      <c r="Q6" s="67"/>
    </row>
    <row r="7" spans="1:17" s="2" customFormat="1" x14ac:dyDescent="0.55000000000000004">
      <c r="A7" s="101"/>
      <c r="B7" s="121" t="s">
        <v>14</v>
      </c>
      <c r="C7" s="106" t="s">
        <v>16</v>
      </c>
      <c r="D7" s="108" t="s">
        <v>17</v>
      </c>
      <c r="E7" s="111"/>
      <c r="F7" s="106" t="s">
        <v>6</v>
      </c>
      <c r="G7" s="108" t="s">
        <v>7</v>
      </c>
      <c r="H7" s="101"/>
      <c r="I7" s="10" t="s">
        <v>3</v>
      </c>
      <c r="J7" s="11" t="s">
        <v>4</v>
      </c>
      <c r="K7" s="29" t="s">
        <v>5</v>
      </c>
      <c r="L7" s="30" t="s">
        <v>41</v>
      </c>
      <c r="M7" s="37" t="s">
        <v>39</v>
      </c>
      <c r="N7" s="31" t="s">
        <v>40</v>
      </c>
      <c r="O7" s="40" t="s">
        <v>37</v>
      </c>
      <c r="P7" s="30" t="s">
        <v>36</v>
      </c>
      <c r="Q7" s="31" t="s">
        <v>38</v>
      </c>
    </row>
    <row r="8" spans="1:17" s="3" customFormat="1" x14ac:dyDescent="0.55000000000000004">
      <c r="A8" s="105"/>
      <c r="B8" s="122"/>
      <c r="C8" s="107"/>
      <c r="D8" s="109"/>
      <c r="E8" s="112"/>
      <c r="F8" s="107"/>
      <c r="G8" s="109"/>
      <c r="H8" s="5" t="s">
        <v>34</v>
      </c>
      <c r="I8" s="32" t="s">
        <v>55</v>
      </c>
      <c r="J8" s="12" t="s">
        <v>11</v>
      </c>
      <c r="K8" s="33" t="s">
        <v>55</v>
      </c>
      <c r="L8" s="34" t="s">
        <v>56</v>
      </c>
      <c r="M8" s="36" t="s">
        <v>56</v>
      </c>
      <c r="N8" s="35" t="s">
        <v>57</v>
      </c>
      <c r="O8" s="39" t="s">
        <v>55</v>
      </c>
      <c r="P8" s="34" t="s">
        <v>58</v>
      </c>
      <c r="Q8" s="35" t="s">
        <v>55</v>
      </c>
    </row>
    <row r="9" spans="1:17" ht="17" customHeight="1" x14ac:dyDescent="0.55000000000000004">
      <c r="A9" s="78">
        <v>1</v>
      </c>
      <c r="B9" s="14" t="str">
        <f>PHONETIC(B10)</f>
        <v/>
      </c>
      <c r="C9" s="81"/>
      <c r="D9" s="84"/>
      <c r="E9" s="18" t="s">
        <v>18</v>
      </c>
      <c r="F9" s="91"/>
      <c r="G9" s="93"/>
      <c r="H9" s="87"/>
      <c r="I9" s="90"/>
      <c r="J9" s="124"/>
      <c r="K9" s="125"/>
      <c r="L9" s="132"/>
      <c r="M9" s="132"/>
      <c r="N9" s="133"/>
      <c r="O9" s="134"/>
      <c r="P9" s="132"/>
      <c r="Q9" s="133"/>
    </row>
    <row r="10" spans="1:17" ht="9.75" customHeight="1" x14ac:dyDescent="0.55000000000000004">
      <c r="A10" s="79"/>
      <c r="B10" s="118"/>
      <c r="C10" s="82"/>
      <c r="D10" s="85"/>
      <c r="E10" s="95" t="s">
        <v>13</v>
      </c>
      <c r="F10" s="92"/>
      <c r="G10" s="94"/>
      <c r="H10" s="88"/>
      <c r="I10" s="126"/>
      <c r="J10" s="127"/>
      <c r="K10" s="128"/>
      <c r="L10" s="132"/>
      <c r="M10" s="132"/>
      <c r="N10" s="133"/>
      <c r="O10" s="134"/>
      <c r="P10" s="132"/>
      <c r="Q10" s="133"/>
    </row>
    <row r="11" spans="1:17" ht="17.149999999999999" customHeight="1" x14ac:dyDescent="0.55000000000000004">
      <c r="A11" s="80"/>
      <c r="B11" s="119"/>
      <c r="C11" s="83"/>
      <c r="D11" s="86"/>
      <c r="E11" s="96"/>
      <c r="F11" s="22"/>
      <c r="G11" s="23"/>
      <c r="H11" s="89"/>
      <c r="I11" s="129"/>
      <c r="J11" s="130"/>
      <c r="K11" s="131"/>
      <c r="L11" s="132"/>
      <c r="M11" s="132"/>
      <c r="N11" s="133"/>
      <c r="O11" s="134"/>
      <c r="P11" s="132"/>
      <c r="Q11" s="133"/>
    </row>
    <row r="12" spans="1:17" ht="17" customHeight="1" x14ac:dyDescent="0.55000000000000004">
      <c r="A12" s="78">
        <v>2</v>
      </c>
      <c r="B12" s="14" t="str">
        <f>PHONETIC(B13)</f>
        <v/>
      </c>
      <c r="C12" s="81"/>
      <c r="D12" s="84"/>
      <c r="E12" s="18" t="s">
        <v>18</v>
      </c>
      <c r="F12" s="91"/>
      <c r="G12" s="93"/>
      <c r="H12" s="87"/>
      <c r="I12" s="90"/>
      <c r="J12" s="124"/>
      <c r="K12" s="125"/>
      <c r="L12" s="132"/>
      <c r="M12" s="132"/>
      <c r="N12" s="133"/>
      <c r="O12" s="134"/>
      <c r="P12" s="132"/>
      <c r="Q12" s="133"/>
    </row>
    <row r="13" spans="1:17" ht="9.75" customHeight="1" x14ac:dyDescent="0.55000000000000004">
      <c r="A13" s="79"/>
      <c r="B13" s="120"/>
      <c r="C13" s="82"/>
      <c r="D13" s="85"/>
      <c r="E13" s="95" t="s">
        <v>13</v>
      </c>
      <c r="F13" s="92"/>
      <c r="G13" s="94"/>
      <c r="H13" s="88"/>
      <c r="I13" s="126"/>
      <c r="J13" s="127"/>
      <c r="K13" s="128"/>
      <c r="L13" s="132"/>
      <c r="M13" s="132"/>
      <c r="N13" s="133"/>
      <c r="O13" s="134"/>
      <c r="P13" s="132"/>
      <c r="Q13" s="133"/>
    </row>
    <row r="14" spans="1:17" ht="17.149999999999999" customHeight="1" x14ac:dyDescent="0.55000000000000004">
      <c r="A14" s="80"/>
      <c r="B14" s="80"/>
      <c r="C14" s="83"/>
      <c r="D14" s="86"/>
      <c r="E14" s="96"/>
      <c r="F14" s="22"/>
      <c r="G14" s="23"/>
      <c r="H14" s="89"/>
      <c r="I14" s="129"/>
      <c r="J14" s="130"/>
      <c r="K14" s="131"/>
      <c r="L14" s="132"/>
      <c r="M14" s="132"/>
      <c r="N14" s="133"/>
      <c r="O14" s="134"/>
      <c r="P14" s="132"/>
      <c r="Q14" s="133"/>
    </row>
    <row r="15" spans="1:17" ht="17" customHeight="1" x14ac:dyDescent="0.55000000000000004">
      <c r="A15" s="78">
        <v>3</v>
      </c>
      <c r="B15" s="14" t="str">
        <f>PHONETIC(B16)</f>
        <v/>
      </c>
      <c r="C15" s="81"/>
      <c r="D15" s="84"/>
      <c r="E15" s="18" t="s">
        <v>18</v>
      </c>
      <c r="F15" s="91"/>
      <c r="G15" s="93"/>
      <c r="H15" s="87"/>
      <c r="I15" s="90"/>
      <c r="J15" s="124"/>
      <c r="K15" s="125"/>
      <c r="L15" s="132"/>
      <c r="M15" s="132"/>
      <c r="N15" s="133"/>
      <c r="O15" s="134"/>
      <c r="P15" s="132"/>
      <c r="Q15" s="133"/>
    </row>
    <row r="16" spans="1:17" ht="9.75" customHeight="1" x14ac:dyDescent="0.55000000000000004">
      <c r="A16" s="79"/>
      <c r="B16" s="120"/>
      <c r="C16" s="82"/>
      <c r="D16" s="85"/>
      <c r="E16" s="95" t="s">
        <v>13</v>
      </c>
      <c r="F16" s="92"/>
      <c r="G16" s="94"/>
      <c r="H16" s="88"/>
      <c r="I16" s="126"/>
      <c r="J16" s="127"/>
      <c r="K16" s="128"/>
      <c r="L16" s="132"/>
      <c r="M16" s="132"/>
      <c r="N16" s="133"/>
      <c r="O16" s="134"/>
      <c r="P16" s="132"/>
      <c r="Q16" s="133"/>
    </row>
    <row r="17" spans="1:17" ht="17.149999999999999" customHeight="1" x14ac:dyDescent="0.55000000000000004">
      <c r="A17" s="80"/>
      <c r="B17" s="80"/>
      <c r="C17" s="83"/>
      <c r="D17" s="86"/>
      <c r="E17" s="96"/>
      <c r="F17" s="22"/>
      <c r="G17" s="23"/>
      <c r="H17" s="89"/>
      <c r="I17" s="129"/>
      <c r="J17" s="130"/>
      <c r="K17" s="131"/>
      <c r="L17" s="132"/>
      <c r="M17" s="132"/>
      <c r="N17" s="133"/>
      <c r="O17" s="134"/>
      <c r="P17" s="132"/>
      <c r="Q17" s="133"/>
    </row>
    <row r="18" spans="1:17" ht="17" customHeight="1" x14ac:dyDescent="0.55000000000000004">
      <c r="A18" s="78">
        <v>4</v>
      </c>
      <c r="B18" s="14" t="str">
        <f>PHONETIC(B19)</f>
        <v/>
      </c>
      <c r="C18" s="81"/>
      <c r="D18" s="84"/>
      <c r="E18" s="18" t="s">
        <v>18</v>
      </c>
      <c r="F18" s="91"/>
      <c r="G18" s="93"/>
      <c r="H18" s="87"/>
      <c r="I18" s="90"/>
      <c r="J18" s="124"/>
      <c r="K18" s="125"/>
      <c r="L18" s="132"/>
      <c r="M18" s="132"/>
      <c r="N18" s="133"/>
      <c r="O18" s="134"/>
      <c r="P18" s="132"/>
      <c r="Q18" s="133"/>
    </row>
    <row r="19" spans="1:17" ht="9.75" customHeight="1" x14ac:dyDescent="0.55000000000000004">
      <c r="A19" s="79"/>
      <c r="B19" s="120"/>
      <c r="C19" s="82"/>
      <c r="D19" s="85"/>
      <c r="E19" s="95" t="s">
        <v>13</v>
      </c>
      <c r="F19" s="92"/>
      <c r="G19" s="94"/>
      <c r="H19" s="88"/>
      <c r="I19" s="126"/>
      <c r="J19" s="127"/>
      <c r="K19" s="128"/>
      <c r="L19" s="132"/>
      <c r="M19" s="132"/>
      <c r="N19" s="133"/>
      <c r="O19" s="134"/>
      <c r="P19" s="132"/>
      <c r="Q19" s="133"/>
    </row>
    <row r="20" spans="1:17" ht="17.149999999999999" customHeight="1" x14ac:dyDescent="0.55000000000000004">
      <c r="A20" s="80"/>
      <c r="B20" s="80"/>
      <c r="C20" s="83"/>
      <c r="D20" s="86"/>
      <c r="E20" s="96"/>
      <c r="F20" s="22"/>
      <c r="G20" s="23"/>
      <c r="H20" s="89"/>
      <c r="I20" s="129"/>
      <c r="J20" s="130"/>
      <c r="K20" s="131"/>
      <c r="L20" s="132"/>
      <c r="M20" s="132"/>
      <c r="N20" s="133"/>
      <c r="O20" s="134"/>
      <c r="P20" s="132"/>
      <c r="Q20" s="133"/>
    </row>
    <row r="21" spans="1:17" ht="17" customHeight="1" x14ac:dyDescent="0.55000000000000004">
      <c r="A21" s="78">
        <v>5</v>
      </c>
      <c r="B21" s="14" t="str">
        <f>PHONETIC(B22)</f>
        <v/>
      </c>
      <c r="C21" s="81"/>
      <c r="D21" s="84"/>
      <c r="E21" s="18" t="s">
        <v>18</v>
      </c>
      <c r="F21" s="91"/>
      <c r="G21" s="93"/>
      <c r="H21" s="87"/>
      <c r="I21" s="90"/>
      <c r="J21" s="124"/>
      <c r="K21" s="125"/>
      <c r="L21" s="132"/>
      <c r="M21" s="132"/>
      <c r="N21" s="133"/>
      <c r="O21" s="134"/>
      <c r="P21" s="132"/>
      <c r="Q21" s="133"/>
    </row>
    <row r="22" spans="1:17" ht="9.75" customHeight="1" x14ac:dyDescent="0.55000000000000004">
      <c r="A22" s="79"/>
      <c r="B22" s="120"/>
      <c r="C22" s="82"/>
      <c r="D22" s="85"/>
      <c r="E22" s="95" t="s">
        <v>13</v>
      </c>
      <c r="F22" s="92"/>
      <c r="G22" s="94"/>
      <c r="H22" s="88"/>
      <c r="I22" s="126"/>
      <c r="J22" s="127"/>
      <c r="K22" s="128"/>
      <c r="L22" s="132"/>
      <c r="M22" s="132"/>
      <c r="N22" s="133"/>
      <c r="O22" s="134"/>
      <c r="P22" s="132"/>
      <c r="Q22" s="133"/>
    </row>
    <row r="23" spans="1:17" ht="17.149999999999999" customHeight="1" x14ac:dyDescent="0.55000000000000004">
      <c r="A23" s="80"/>
      <c r="B23" s="80"/>
      <c r="C23" s="83"/>
      <c r="D23" s="86"/>
      <c r="E23" s="96"/>
      <c r="F23" s="22"/>
      <c r="G23" s="23"/>
      <c r="H23" s="89"/>
      <c r="I23" s="129"/>
      <c r="J23" s="130"/>
      <c r="K23" s="131"/>
      <c r="L23" s="132"/>
      <c r="M23" s="132"/>
      <c r="N23" s="133"/>
      <c r="O23" s="134"/>
      <c r="P23" s="132"/>
      <c r="Q23" s="133"/>
    </row>
    <row r="24" spans="1:17" ht="17" customHeight="1" x14ac:dyDescent="0.55000000000000004">
      <c r="A24" s="78">
        <v>6</v>
      </c>
      <c r="B24" s="14" t="str">
        <f>PHONETIC(B25)</f>
        <v/>
      </c>
      <c r="C24" s="81"/>
      <c r="D24" s="84"/>
      <c r="E24" s="18" t="s">
        <v>18</v>
      </c>
      <c r="F24" s="91"/>
      <c r="G24" s="93"/>
      <c r="H24" s="87"/>
      <c r="I24" s="90"/>
      <c r="J24" s="124"/>
      <c r="K24" s="125"/>
      <c r="L24" s="132"/>
      <c r="M24" s="132"/>
      <c r="N24" s="133"/>
      <c r="O24" s="134"/>
      <c r="P24" s="132"/>
      <c r="Q24" s="133"/>
    </row>
    <row r="25" spans="1:17" ht="9.75" customHeight="1" x14ac:dyDescent="0.55000000000000004">
      <c r="A25" s="79"/>
      <c r="B25" s="120"/>
      <c r="C25" s="82"/>
      <c r="D25" s="85"/>
      <c r="E25" s="97" t="s">
        <v>13</v>
      </c>
      <c r="F25" s="92"/>
      <c r="G25" s="94"/>
      <c r="H25" s="88"/>
      <c r="I25" s="126"/>
      <c r="J25" s="127"/>
      <c r="K25" s="128"/>
      <c r="L25" s="132"/>
      <c r="M25" s="132"/>
      <c r="N25" s="133"/>
      <c r="O25" s="134"/>
      <c r="P25" s="132"/>
      <c r="Q25" s="133"/>
    </row>
    <row r="26" spans="1:17" ht="16.5" customHeight="1" x14ac:dyDescent="0.55000000000000004">
      <c r="A26" s="80"/>
      <c r="B26" s="80"/>
      <c r="C26" s="83"/>
      <c r="D26" s="86"/>
      <c r="E26" s="98"/>
      <c r="F26" s="22"/>
      <c r="G26" s="23"/>
      <c r="H26" s="89"/>
      <c r="I26" s="129"/>
      <c r="J26" s="130"/>
      <c r="K26" s="131"/>
      <c r="L26" s="132"/>
      <c r="M26" s="132"/>
      <c r="N26" s="133"/>
      <c r="O26" s="134"/>
      <c r="P26" s="132"/>
      <c r="Q26" s="133"/>
    </row>
    <row r="27" spans="1:17" ht="17" customHeight="1" x14ac:dyDescent="0.55000000000000004">
      <c r="A27" s="78">
        <v>7</v>
      </c>
      <c r="B27" s="14" t="str">
        <f>PHONETIC(B28)</f>
        <v/>
      </c>
      <c r="C27" s="81"/>
      <c r="D27" s="84"/>
      <c r="E27" s="18" t="s">
        <v>18</v>
      </c>
      <c r="F27" s="91"/>
      <c r="G27" s="93"/>
      <c r="H27" s="87"/>
      <c r="I27" s="90"/>
      <c r="J27" s="124"/>
      <c r="K27" s="125"/>
      <c r="L27" s="132"/>
      <c r="M27" s="132"/>
      <c r="N27" s="133"/>
      <c r="O27" s="134"/>
      <c r="P27" s="132"/>
      <c r="Q27" s="133"/>
    </row>
    <row r="28" spans="1:17" ht="9.75" customHeight="1" x14ac:dyDescent="0.55000000000000004">
      <c r="A28" s="79"/>
      <c r="B28" s="120"/>
      <c r="C28" s="82"/>
      <c r="D28" s="85"/>
      <c r="E28" s="95" t="s">
        <v>13</v>
      </c>
      <c r="F28" s="92"/>
      <c r="G28" s="94"/>
      <c r="H28" s="88"/>
      <c r="I28" s="126"/>
      <c r="J28" s="127"/>
      <c r="K28" s="128"/>
      <c r="L28" s="132"/>
      <c r="M28" s="132"/>
      <c r="N28" s="133"/>
      <c r="O28" s="134"/>
      <c r="P28" s="132"/>
      <c r="Q28" s="133"/>
    </row>
    <row r="29" spans="1:17" ht="16.5" customHeight="1" x14ac:dyDescent="0.55000000000000004">
      <c r="A29" s="80"/>
      <c r="B29" s="80"/>
      <c r="C29" s="83"/>
      <c r="D29" s="86"/>
      <c r="E29" s="96"/>
      <c r="F29" s="22"/>
      <c r="G29" s="23"/>
      <c r="H29" s="89"/>
      <c r="I29" s="129"/>
      <c r="J29" s="130"/>
      <c r="K29" s="131"/>
      <c r="L29" s="132"/>
      <c r="M29" s="132"/>
      <c r="N29" s="133"/>
      <c r="O29" s="134"/>
      <c r="P29" s="132"/>
      <c r="Q29" s="133"/>
    </row>
    <row r="30" spans="1:17" ht="17" customHeight="1" x14ac:dyDescent="0.55000000000000004">
      <c r="A30" s="78">
        <v>8</v>
      </c>
      <c r="B30" s="14" t="str">
        <f>PHONETIC(B31)</f>
        <v/>
      </c>
      <c r="C30" s="81"/>
      <c r="D30" s="84"/>
      <c r="E30" s="18" t="s">
        <v>18</v>
      </c>
      <c r="F30" s="91"/>
      <c r="G30" s="93"/>
      <c r="H30" s="87"/>
      <c r="I30" s="90"/>
      <c r="J30" s="124"/>
      <c r="K30" s="125"/>
      <c r="L30" s="132"/>
      <c r="M30" s="132"/>
      <c r="N30" s="133"/>
      <c r="O30" s="134"/>
      <c r="P30" s="132"/>
      <c r="Q30" s="133"/>
    </row>
    <row r="31" spans="1:17" ht="9.75" customHeight="1" x14ac:dyDescent="0.55000000000000004">
      <c r="A31" s="79"/>
      <c r="B31" s="120"/>
      <c r="C31" s="82"/>
      <c r="D31" s="85"/>
      <c r="E31" s="95" t="s">
        <v>13</v>
      </c>
      <c r="F31" s="92"/>
      <c r="G31" s="94"/>
      <c r="H31" s="88"/>
      <c r="I31" s="126"/>
      <c r="J31" s="127"/>
      <c r="K31" s="128"/>
      <c r="L31" s="132"/>
      <c r="M31" s="132"/>
      <c r="N31" s="133"/>
      <c r="O31" s="134"/>
      <c r="P31" s="132"/>
      <c r="Q31" s="133"/>
    </row>
    <row r="32" spans="1:17" ht="17.149999999999999" customHeight="1" x14ac:dyDescent="0.55000000000000004">
      <c r="A32" s="80"/>
      <c r="B32" s="80"/>
      <c r="C32" s="83"/>
      <c r="D32" s="86"/>
      <c r="E32" s="96"/>
      <c r="F32" s="22"/>
      <c r="G32" s="23"/>
      <c r="H32" s="89"/>
      <c r="I32" s="129"/>
      <c r="J32" s="130"/>
      <c r="K32" s="131"/>
      <c r="L32" s="132"/>
      <c r="M32" s="132"/>
      <c r="N32" s="133"/>
      <c r="O32" s="134"/>
      <c r="P32" s="132"/>
      <c r="Q32" s="133"/>
    </row>
    <row r="33" spans="1:17" ht="17" customHeight="1" x14ac:dyDescent="0.55000000000000004">
      <c r="A33" s="78">
        <v>9</v>
      </c>
      <c r="B33" s="14" t="str">
        <f>PHONETIC(B34)</f>
        <v/>
      </c>
      <c r="C33" s="81"/>
      <c r="D33" s="84"/>
      <c r="E33" s="18" t="s">
        <v>18</v>
      </c>
      <c r="F33" s="91"/>
      <c r="G33" s="93"/>
      <c r="H33" s="87"/>
      <c r="I33" s="90"/>
      <c r="J33" s="124"/>
      <c r="K33" s="125"/>
      <c r="L33" s="132"/>
      <c r="M33" s="132"/>
      <c r="N33" s="133"/>
      <c r="O33" s="134"/>
      <c r="P33" s="132"/>
      <c r="Q33" s="133"/>
    </row>
    <row r="34" spans="1:17" ht="9.75" customHeight="1" x14ac:dyDescent="0.55000000000000004">
      <c r="A34" s="79"/>
      <c r="B34" s="120"/>
      <c r="C34" s="82"/>
      <c r="D34" s="85"/>
      <c r="E34" s="95" t="s">
        <v>13</v>
      </c>
      <c r="F34" s="92"/>
      <c r="G34" s="94"/>
      <c r="H34" s="88"/>
      <c r="I34" s="126"/>
      <c r="J34" s="127"/>
      <c r="K34" s="128"/>
      <c r="L34" s="132"/>
      <c r="M34" s="132"/>
      <c r="N34" s="133"/>
      <c r="O34" s="134"/>
      <c r="P34" s="132"/>
      <c r="Q34" s="133"/>
    </row>
    <row r="35" spans="1:17" ht="17.149999999999999" customHeight="1" x14ac:dyDescent="0.55000000000000004">
      <c r="A35" s="80"/>
      <c r="B35" s="80"/>
      <c r="C35" s="83"/>
      <c r="D35" s="86"/>
      <c r="E35" s="96"/>
      <c r="F35" s="22"/>
      <c r="G35" s="23"/>
      <c r="H35" s="89"/>
      <c r="I35" s="129"/>
      <c r="J35" s="130"/>
      <c r="K35" s="131"/>
      <c r="L35" s="132"/>
      <c r="M35" s="132"/>
      <c r="N35" s="133"/>
      <c r="O35" s="134"/>
      <c r="P35" s="132"/>
      <c r="Q35" s="133"/>
    </row>
    <row r="36" spans="1:17" ht="17" customHeight="1" x14ac:dyDescent="0.55000000000000004">
      <c r="A36" s="78">
        <v>10</v>
      </c>
      <c r="B36" s="14" t="str">
        <f>PHONETIC(B37)</f>
        <v/>
      </c>
      <c r="C36" s="81"/>
      <c r="D36" s="84"/>
      <c r="E36" s="18" t="s">
        <v>30</v>
      </c>
      <c r="F36" s="91"/>
      <c r="G36" s="93"/>
      <c r="H36" s="87"/>
      <c r="I36" s="90"/>
      <c r="J36" s="124"/>
      <c r="K36" s="125"/>
      <c r="L36" s="132"/>
      <c r="M36" s="132"/>
      <c r="N36" s="133"/>
      <c r="O36" s="134"/>
      <c r="P36" s="132"/>
      <c r="Q36" s="133"/>
    </row>
    <row r="37" spans="1:17" ht="9.75" customHeight="1" x14ac:dyDescent="0.55000000000000004">
      <c r="A37" s="79"/>
      <c r="B37" s="120"/>
      <c r="C37" s="82"/>
      <c r="D37" s="85"/>
      <c r="E37" s="95" t="s">
        <v>13</v>
      </c>
      <c r="F37" s="92"/>
      <c r="G37" s="94"/>
      <c r="H37" s="88"/>
      <c r="I37" s="126"/>
      <c r="J37" s="127"/>
      <c r="K37" s="128"/>
      <c r="L37" s="132"/>
      <c r="M37" s="132"/>
      <c r="N37" s="133"/>
      <c r="O37" s="134"/>
      <c r="P37" s="132"/>
      <c r="Q37" s="133"/>
    </row>
    <row r="38" spans="1:17" ht="17.149999999999999" customHeight="1" thickBot="1" x14ac:dyDescent="0.6">
      <c r="A38" s="80"/>
      <c r="B38" s="80"/>
      <c r="C38" s="83"/>
      <c r="D38" s="86"/>
      <c r="E38" s="96"/>
      <c r="F38" s="22"/>
      <c r="G38" s="23"/>
      <c r="H38" s="89"/>
      <c r="I38" s="129"/>
      <c r="J38" s="130"/>
      <c r="K38" s="131"/>
      <c r="L38" s="135"/>
      <c r="M38" s="135"/>
      <c r="N38" s="136"/>
      <c r="O38" s="137"/>
      <c r="P38" s="124"/>
      <c r="Q38" s="138"/>
    </row>
    <row r="39" spans="1:17" ht="25" customHeight="1" thickTop="1" x14ac:dyDescent="0.65">
      <c r="A39" s="73"/>
      <c r="B39" s="74"/>
      <c r="C39" s="74"/>
      <c r="D39" s="75"/>
      <c r="E39" s="116" t="s">
        <v>24</v>
      </c>
      <c r="F39" s="44" t="s">
        <v>23</v>
      </c>
      <c r="G39" s="45"/>
      <c r="H39" s="24">
        <f>COUNTIF(H9:H38,"〇")</f>
        <v>0</v>
      </c>
      <c r="I39" s="25">
        <f t="shared" ref="I39:N39" si="0">COUNTIF(I9:I38,"〇")</f>
        <v>0</v>
      </c>
      <c r="J39" s="26">
        <f t="shared" si="0"/>
        <v>0</v>
      </c>
      <c r="K39" s="27">
        <f t="shared" si="0"/>
        <v>0</v>
      </c>
      <c r="L39" s="25">
        <f t="shared" si="0"/>
        <v>0</v>
      </c>
      <c r="M39" s="38">
        <f t="shared" si="0"/>
        <v>0</v>
      </c>
      <c r="N39" s="27">
        <f t="shared" si="0"/>
        <v>0</v>
      </c>
      <c r="O39" s="59" t="s">
        <v>42</v>
      </c>
      <c r="P39" s="60"/>
      <c r="Q39" s="61"/>
    </row>
    <row r="40" spans="1:17" ht="24.5" customHeight="1" thickBot="1" x14ac:dyDescent="0.7">
      <c r="A40" s="76"/>
      <c r="B40" s="76"/>
      <c r="C40" s="76"/>
      <c r="D40" s="77"/>
      <c r="E40" s="117"/>
      <c r="F40" s="147">
        <f>H40+I40+J40+K40+L40+M40+N40+O42</f>
        <v>0</v>
      </c>
      <c r="G40" s="123"/>
      <c r="H40" s="142">
        <f>H39*6000</f>
        <v>0</v>
      </c>
      <c r="I40" s="143">
        <f>I39*5500</f>
        <v>0</v>
      </c>
      <c r="J40" s="144">
        <f>J39*1100</f>
        <v>0</v>
      </c>
      <c r="K40" s="145">
        <f>K39*5500</f>
        <v>0</v>
      </c>
      <c r="L40" s="143">
        <f>L39*2200</f>
        <v>0</v>
      </c>
      <c r="M40" s="146">
        <f>M39*2200</f>
        <v>0</v>
      </c>
      <c r="N40" s="145">
        <f>N39*6600</f>
        <v>0</v>
      </c>
      <c r="O40" s="62" t="s">
        <v>43</v>
      </c>
      <c r="P40" s="63"/>
      <c r="Q40" s="64"/>
    </row>
    <row r="41" spans="1:17" ht="24.5" customHeight="1" thickTop="1" x14ac:dyDescent="0.55000000000000004">
      <c r="O41" s="52" t="s">
        <v>44</v>
      </c>
      <c r="P41" s="53"/>
      <c r="Q41" s="54"/>
    </row>
    <row r="42" spans="1:17" ht="18.5" thickBot="1" x14ac:dyDescent="0.6">
      <c r="A42" s="8"/>
      <c r="B42" s="9"/>
      <c r="C42" s="9"/>
      <c r="D42" s="9"/>
      <c r="E42" s="9"/>
      <c r="O42" s="139">
        <v>0</v>
      </c>
      <c r="P42" s="140"/>
      <c r="Q42" s="141"/>
    </row>
    <row r="43" spans="1:17" ht="22" thickTop="1" x14ac:dyDescent="0.65">
      <c r="A43" s="46" t="s">
        <v>19</v>
      </c>
      <c r="B43" s="46"/>
      <c r="C43" s="46"/>
      <c r="D43" s="46"/>
      <c r="E43" s="46"/>
      <c r="O43" s="17"/>
    </row>
    <row r="44" spans="1:17" ht="21.5" x14ac:dyDescent="0.65">
      <c r="A44" s="47" t="s">
        <v>20</v>
      </c>
      <c r="B44" s="48" t="s">
        <v>21</v>
      </c>
      <c r="C44" s="48"/>
      <c r="D44" s="48"/>
      <c r="E44" s="48"/>
    </row>
    <row r="45" spans="1:17" ht="21.5" x14ac:dyDescent="0.65">
      <c r="A45" s="47"/>
      <c r="B45" s="48" t="s">
        <v>45</v>
      </c>
      <c r="C45" s="48"/>
      <c r="D45" s="48"/>
      <c r="E45" s="48"/>
    </row>
    <row r="46" spans="1:17" ht="21.5" x14ac:dyDescent="0.65">
      <c r="A46" s="47"/>
      <c r="B46" s="48" t="s">
        <v>46</v>
      </c>
      <c r="C46" s="48"/>
      <c r="D46" s="48"/>
      <c r="E46" s="48"/>
    </row>
    <row r="47" spans="1:17" ht="21.5" x14ac:dyDescent="0.65">
      <c r="A47" s="47" t="s">
        <v>20</v>
      </c>
      <c r="B47" s="48" t="s">
        <v>22</v>
      </c>
      <c r="C47" s="48"/>
      <c r="D47" s="48"/>
      <c r="E47" s="48"/>
    </row>
    <row r="48" spans="1:17" ht="21.5" x14ac:dyDescent="0.65">
      <c r="A48" s="47"/>
      <c r="B48" s="48" t="s">
        <v>47</v>
      </c>
      <c r="C48" s="48"/>
      <c r="D48" s="48"/>
      <c r="E48" s="48"/>
    </row>
    <row r="49" spans="1:8" ht="21.5" x14ac:dyDescent="0.65">
      <c r="A49" s="47"/>
      <c r="B49" s="48" t="s">
        <v>46</v>
      </c>
      <c r="C49" s="48"/>
      <c r="D49" s="48"/>
      <c r="E49" s="48"/>
    </row>
    <row r="50" spans="1:8" ht="21.5" x14ac:dyDescent="0.65">
      <c r="A50" s="48" t="s">
        <v>59</v>
      </c>
      <c r="B50" s="48"/>
      <c r="C50" s="48"/>
      <c r="D50" s="48"/>
      <c r="E50" s="48"/>
    </row>
    <row r="51" spans="1:8" ht="21.5" x14ac:dyDescent="0.65">
      <c r="A51" s="48"/>
      <c r="B51" s="48"/>
      <c r="C51" s="48"/>
      <c r="D51" s="48"/>
      <c r="E51" s="48"/>
    </row>
    <row r="52" spans="1:8" ht="21.5" x14ac:dyDescent="0.65">
      <c r="A52" s="46" t="s">
        <v>25</v>
      </c>
      <c r="B52" s="48"/>
      <c r="C52" s="48"/>
      <c r="D52" s="48"/>
      <c r="E52" s="48"/>
    </row>
    <row r="53" spans="1:8" ht="21.5" x14ac:dyDescent="0.65">
      <c r="A53" s="48" t="s">
        <v>32</v>
      </c>
      <c r="B53" s="48"/>
      <c r="C53" s="48"/>
      <c r="D53" s="48"/>
      <c r="E53" s="48"/>
      <c r="H53" t="s">
        <v>31</v>
      </c>
    </row>
    <row r="54" spans="1:8" ht="21.5" x14ac:dyDescent="0.65">
      <c r="A54" s="48" t="s">
        <v>48</v>
      </c>
      <c r="B54" s="48"/>
      <c r="C54" s="48"/>
      <c r="D54" s="48"/>
      <c r="E54" s="48" t="s">
        <v>26</v>
      </c>
    </row>
    <row r="136" spans="28:30" x14ac:dyDescent="0.55000000000000004">
      <c r="AB136" t="s">
        <v>28</v>
      </c>
      <c r="AC136" s="15">
        <v>46293</v>
      </c>
      <c r="AD136" s="16">
        <v>0.35416666666666669</v>
      </c>
    </row>
    <row r="137" spans="28:30" x14ac:dyDescent="0.55000000000000004">
      <c r="AC137" s="15">
        <v>46294</v>
      </c>
      <c r="AD137" s="16">
        <v>0.375</v>
      </c>
    </row>
    <row r="138" spans="28:30" x14ac:dyDescent="0.55000000000000004">
      <c r="AC138" s="15">
        <v>46295</v>
      </c>
      <c r="AD138" s="16">
        <v>0.39583333333333331</v>
      </c>
    </row>
    <row r="139" spans="28:30" x14ac:dyDescent="0.55000000000000004">
      <c r="AB139" t="s">
        <v>29</v>
      </c>
      <c r="AC139" s="15">
        <v>46296</v>
      </c>
      <c r="AD139" s="16">
        <v>0.41666666666666702</v>
      </c>
    </row>
    <row r="140" spans="28:30" x14ac:dyDescent="0.55000000000000004">
      <c r="AB140" t="s">
        <v>30</v>
      </c>
      <c r="AC140" s="15">
        <v>46297</v>
      </c>
      <c r="AD140" s="16">
        <v>0.4375</v>
      </c>
    </row>
    <row r="141" spans="28:30" x14ac:dyDescent="0.55000000000000004">
      <c r="AC141" s="15">
        <v>46300</v>
      </c>
      <c r="AD141" s="16">
        <v>0.45833333333333331</v>
      </c>
    </row>
    <row r="142" spans="28:30" x14ac:dyDescent="0.55000000000000004">
      <c r="AC142" s="15">
        <v>46301</v>
      </c>
      <c r="AD142" s="16">
        <v>0.47916666666666669</v>
      </c>
    </row>
    <row r="143" spans="28:30" x14ac:dyDescent="0.55000000000000004">
      <c r="AC143" s="15">
        <v>46302</v>
      </c>
      <c r="AD143" s="16">
        <v>0.54166666666666663</v>
      </c>
    </row>
    <row r="144" spans="28:30" x14ac:dyDescent="0.55000000000000004">
      <c r="AC144" s="15"/>
      <c r="AD144" s="16">
        <v>0.5625</v>
      </c>
    </row>
    <row r="145" spans="29:30" x14ac:dyDescent="0.55000000000000004">
      <c r="AC145" s="15"/>
      <c r="AD145" s="16">
        <v>0.58333333333333304</v>
      </c>
    </row>
    <row r="146" spans="29:30" x14ac:dyDescent="0.55000000000000004">
      <c r="AC146" s="15"/>
      <c r="AD146" s="16">
        <v>0.60416666666666696</v>
      </c>
    </row>
  </sheetData>
  <mergeCells count="194">
    <mergeCell ref="E39:E40"/>
    <mergeCell ref="F40:G40"/>
    <mergeCell ref="B10:B11"/>
    <mergeCell ref="B13:B14"/>
    <mergeCell ref="B16:B17"/>
    <mergeCell ref="B19:B20"/>
    <mergeCell ref="B22:B23"/>
    <mergeCell ref="B25:B26"/>
    <mergeCell ref="B28:B29"/>
    <mergeCell ref="B31:B32"/>
    <mergeCell ref="B34:B35"/>
    <mergeCell ref="B37:B38"/>
    <mergeCell ref="F9:F10"/>
    <mergeCell ref="G9:G10"/>
    <mergeCell ref="E10:E11"/>
    <mergeCell ref="C9:C11"/>
    <mergeCell ref="D9:D11"/>
    <mergeCell ref="A2:H2"/>
    <mergeCell ref="H9:H11"/>
    <mergeCell ref="I9:I11"/>
    <mergeCell ref="H6:H7"/>
    <mergeCell ref="F6:G6"/>
    <mergeCell ref="A6:A8"/>
    <mergeCell ref="C6:D6"/>
    <mergeCell ref="C7:C8"/>
    <mergeCell ref="D7:D8"/>
    <mergeCell ref="E6:E8"/>
    <mergeCell ref="I6:N6"/>
    <mergeCell ref="N9:N11"/>
    <mergeCell ref="L9:L11"/>
    <mergeCell ref="J9:J11"/>
    <mergeCell ref="K9:K11"/>
    <mergeCell ref="B7:B8"/>
    <mergeCell ref="F7:F8"/>
    <mergeCell ref="G7:G8"/>
    <mergeCell ref="A9:A11"/>
    <mergeCell ref="K12:K14"/>
    <mergeCell ref="F12:F13"/>
    <mergeCell ref="G12:G13"/>
    <mergeCell ref="E13:E14"/>
    <mergeCell ref="A15:A17"/>
    <mergeCell ref="C15:C17"/>
    <mergeCell ref="D15:D17"/>
    <mergeCell ref="H15:H17"/>
    <mergeCell ref="I15:I17"/>
    <mergeCell ref="J15:J17"/>
    <mergeCell ref="A12:A14"/>
    <mergeCell ref="C12:C14"/>
    <mergeCell ref="D12:D14"/>
    <mergeCell ref="H12:H14"/>
    <mergeCell ref="I12:I14"/>
    <mergeCell ref="J12:J14"/>
    <mergeCell ref="K15:K17"/>
    <mergeCell ref="F15:F16"/>
    <mergeCell ref="G15:G16"/>
    <mergeCell ref="E16:E17"/>
    <mergeCell ref="A18:A20"/>
    <mergeCell ref="C18:C20"/>
    <mergeCell ref="D18:D20"/>
    <mergeCell ref="H18:H20"/>
    <mergeCell ref="I18:I20"/>
    <mergeCell ref="J18:J20"/>
    <mergeCell ref="K18:K20"/>
    <mergeCell ref="F18:F19"/>
    <mergeCell ref="G18:G19"/>
    <mergeCell ref="E19:E20"/>
    <mergeCell ref="A21:A23"/>
    <mergeCell ref="C21:C23"/>
    <mergeCell ref="D21:D23"/>
    <mergeCell ref="H21:H23"/>
    <mergeCell ref="I21:I23"/>
    <mergeCell ref="J21:J23"/>
    <mergeCell ref="K21:K23"/>
    <mergeCell ref="F21:F22"/>
    <mergeCell ref="G21:G22"/>
    <mergeCell ref="E22:E23"/>
    <mergeCell ref="A24:A26"/>
    <mergeCell ref="C24:C26"/>
    <mergeCell ref="D24:D26"/>
    <mergeCell ref="H24:H26"/>
    <mergeCell ref="I24:I26"/>
    <mergeCell ref="J24:J26"/>
    <mergeCell ref="K24:K26"/>
    <mergeCell ref="F24:F25"/>
    <mergeCell ref="G24:G25"/>
    <mergeCell ref="E25:E26"/>
    <mergeCell ref="A27:A29"/>
    <mergeCell ref="C27:C29"/>
    <mergeCell ref="D27:D29"/>
    <mergeCell ref="H27:H29"/>
    <mergeCell ref="I27:I29"/>
    <mergeCell ref="J27:J29"/>
    <mergeCell ref="K27:K29"/>
    <mergeCell ref="F27:F28"/>
    <mergeCell ref="G27:G28"/>
    <mergeCell ref="E28:E29"/>
    <mergeCell ref="J36:J38"/>
    <mergeCell ref="A30:A32"/>
    <mergeCell ref="C30:C32"/>
    <mergeCell ref="D30:D32"/>
    <mergeCell ref="H30:H32"/>
    <mergeCell ref="I30:I32"/>
    <mergeCell ref="J30:J32"/>
    <mergeCell ref="K30:K32"/>
    <mergeCell ref="F30:F31"/>
    <mergeCell ref="G30:G31"/>
    <mergeCell ref="E31:E32"/>
    <mergeCell ref="O6:Q6"/>
    <mergeCell ref="A3:E3"/>
    <mergeCell ref="D4:E4"/>
    <mergeCell ref="A39:D40"/>
    <mergeCell ref="A33:A35"/>
    <mergeCell ref="C33:C35"/>
    <mergeCell ref="D33:D35"/>
    <mergeCell ref="H33:H35"/>
    <mergeCell ref="I33:I35"/>
    <mergeCell ref="J33:J35"/>
    <mergeCell ref="K36:K38"/>
    <mergeCell ref="F36:F37"/>
    <mergeCell ref="G36:G37"/>
    <mergeCell ref="E37:E38"/>
    <mergeCell ref="K33:K35"/>
    <mergeCell ref="F33:F34"/>
    <mergeCell ref="G33:G34"/>
    <mergeCell ref="E34:E35"/>
    <mergeCell ref="A36:A38"/>
    <mergeCell ref="C36:C38"/>
    <mergeCell ref="D36:D38"/>
    <mergeCell ref="H36:H38"/>
    <mergeCell ref="I36:I38"/>
    <mergeCell ref="M9:M11"/>
    <mergeCell ref="O9:O11"/>
    <mergeCell ref="P9:P11"/>
    <mergeCell ref="Q9:Q11"/>
    <mergeCell ref="M12:M14"/>
    <mergeCell ref="N12:N14"/>
    <mergeCell ref="L12:L14"/>
    <mergeCell ref="O12:O14"/>
    <mergeCell ref="P12:P14"/>
    <mergeCell ref="Q12:Q14"/>
    <mergeCell ref="M15:M17"/>
    <mergeCell ref="N15:N17"/>
    <mergeCell ref="L15:L17"/>
    <mergeCell ref="O15:O17"/>
    <mergeCell ref="P15:P17"/>
    <mergeCell ref="Q15:Q17"/>
    <mergeCell ref="M18:M20"/>
    <mergeCell ref="N18:N20"/>
    <mergeCell ref="L18:L20"/>
    <mergeCell ref="O18:O20"/>
    <mergeCell ref="P18:P20"/>
    <mergeCell ref="Q18:Q20"/>
    <mergeCell ref="M30:M32"/>
    <mergeCell ref="N30:N32"/>
    <mergeCell ref="L30:L32"/>
    <mergeCell ref="O30:O32"/>
    <mergeCell ref="P30:P32"/>
    <mergeCell ref="Q30:Q32"/>
    <mergeCell ref="M21:M23"/>
    <mergeCell ref="N21:N23"/>
    <mergeCell ref="L21:L23"/>
    <mergeCell ref="O21:O23"/>
    <mergeCell ref="P21:P23"/>
    <mergeCell ref="Q21:Q23"/>
    <mergeCell ref="M24:M26"/>
    <mergeCell ref="N24:N26"/>
    <mergeCell ref="L24:L26"/>
    <mergeCell ref="O24:O26"/>
    <mergeCell ref="P24:P26"/>
    <mergeCell ref="Q24:Q26"/>
    <mergeCell ref="O41:Q41"/>
    <mergeCell ref="O42:Q42"/>
    <mergeCell ref="H3:M3"/>
    <mergeCell ref="G4:M4"/>
    <mergeCell ref="O39:Q39"/>
    <mergeCell ref="O40:Q40"/>
    <mergeCell ref="M33:M35"/>
    <mergeCell ref="N33:N35"/>
    <mergeCell ref="L33:L35"/>
    <mergeCell ref="O33:O35"/>
    <mergeCell ref="P33:P35"/>
    <mergeCell ref="Q33:Q35"/>
    <mergeCell ref="M36:M38"/>
    <mergeCell ref="N36:N38"/>
    <mergeCell ref="L36:L38"/>
    <mergeCell ref="O36:O38"/>
    <mergeCell ref="P36:P38"/>
    <mergeCell ref="Q36:Q38"/>
    <mergeCell ref="M27:M29"/>
    <mergeCell ref="N27:N29"/>
    <mergeCell ref="L27:L29"/>
    <mergeCell ref="O27:O29"/>
    <mergeCell ref="P27:P29"/>
    <mergeCell ref="Q27:Q29"/>
  </mergeCells>
  <phoneticPr fontId="1"/>
  <dataValidations count="4">
    <dataValidation type="list" allowBlank="1" showInputMessage="1" showErrorMessage="1" sqref="C9:D38 H9:Q38" xr:uid="{3A927D91-2800-4144-8ABF-C016C1990034}">
      <formula1>$AB$136:$AB$137</formula1>
    </dataValidation>
    <dataValidation type="list" allowBlank="1" showInputMessage="1" showErrorMessage="1" sqref="E33 E9 E12 E15 E18 E21 E24 E27 E30 E36" xr:uid="{F17E1828-BC2C-472D-A4D7-0BBF6BEAAA8F}">
      <formula1>$AB$139:$AB$140</formula1>
    </dataValidation>
    <dataValidation type="list" allowBlank="1" showInputMessage="1" showErrorMessage="1" sqref="F35:G35 F17:G17 F14:G14 F11:G11 F20:G20 F23:G23 F26:G26 F29:G29 F32:G32 F38:G38" xr:uid="{E18B5C58-8C69-4C38-801F-97FCD4EC2B54}">
      <formula1>$AD$136:$AD$146</formula1>
    </dataValidation>
    <dataValidation type="list" allowBlank="1" showInputMessage="1" showErrorMessage="1" sqref="F9:G10 F12:G13 F15:G16 F18:G19 F21:G22 F24:G25 F27:G28 F30:G31 F33:G34 F36:G37" xr:uid="{9EB49AD4-5F8D-4F99-9B42-495D87DC18F9}">
      <formula1>$AC$136:$AC$143</formula1>
    </dataValidation>
  </dataValidations>
  <hyperlinks>
    <hyperlink ref="K1" r:id="rId1" xr:uid="{EB7A5D78-184F-4C45-AA17-E0290FC7A842}"/>
  </hyperlinks>
  <printOptions horizontalCentered="1"/>
  <pageMargins left="0.31496062992125984" right="0.11811023622047245" top="0.15748031496062992" bottom="0.15748031496062992" header="0.31496062992125984" footer="0.31496062992125984"/>
  <pageSetup paperSize="9" scale="80" orientation="landscape" r:id="rId2"/>
  <rowBreaks count="1" manualBreakCount="1">
    <brk id="42" max="1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ks-pc10</dc:creator>
  <cp:lastModifiedBy>ks-pc10</cp:lastModifiedBy>
  <cp:lastPrinted>2026-06-02T07:15:07Z</cp:lastPrinted>
  <dcterms:created xsi:type="dcterms:W3CDTF">2015-06-05T18:17:20Z</dcterms:created>
  <dcterms:modified xsi:type="dcterms:W3CDTF">2026-06-09T04:29:54Z</dcterms:modified>
</cp:coreProperties>
</file>